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4" i="1"/>
  <c r="L89"/>
  <c r="J89"/>
  <c r="I89"/>
  <c r="H89"/>
  <c r="G89"/>
  <c r="F89"/>
  <c r="L32"/>
  <c r="J32"/>
  <c r="I32"/>
  <c r="H32"/>
  <c r="G32"/>
  <c r="F32"/>
  <c r="L165"/>
  <c r="J165"/>
  <c r="I165"/>
  <c r="H165"/>
  <c r="G165"/>
  <c r="F165"/>
  <c r="L70"/>
  <c r="L194"/>
  <c r="J194"/>
  <c r="I194"/>
  <c r="H194"/>
  <c r="G194"/>
  <c r="F194"/>
  <c r="L175"/>
  <c r="J175"/>
  <c r="I175"/>
  <c r="H175"/>
  <c r="G175"/>
  <c r="F175"/>
  <c r="F176" s="1"/>
  <c r="L156"/>
  <c r="J156"/>
  <c r="I156"/>
  <c r="H156"/>
  <c r="G156"/>
  <c r="F156"/>
  <c r="L118"/>
  <c r="J118"/>
  <c r="I118"/>
  <c r="H118"/>
  <c r="G118"/>
  <c r="F118"/>
  <c r="J184"/>
  <c r="I184"/>
  <c r="H184"/>
  <c r="G184"/>
  <c r="G195" s="1"/>
  <c r="F184"/>
  <c r="L146"/>
  <c r="J146"/>
  <c r="I146"/>
  <c r="H146"/>
  <c r="G146"/>
  <c r="G157" s="1"/>
  <c r="F146"/>
  <c r="L137"/>
  <c r="J137"/>
  <c r="I137"/>
  <c r="H137"/>
  <c r="G137"/>
  <c r="F137"/>
  <c r="L127"/>
  <c r="J127"/>
  <c r="J138" s="1"/>
  <c r="I127"/>
  <c r="H127"/>
  <c r="G127"/>
  <c r="F127"/>
  <c r="F138" s="1"/>
  <c r="L108"/>
  <c r="J108"/>
  <c r="I108"/>
  <c r="H108"/>
  <c r="G108"/>
  <c r="G119" s="1"/>
  <c r="F108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L99"/>
  <c r="J99"/>
  <c r="I99"/>
  <c r="H99"/>
  <c r="G99"/>
  <c r="F99"/>
  <c r="B90"/>
  <c r="A90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F195" l="1"/>
  <c r="H195"/>
  <c r="F157"/>
  <c r="J157"/>
  <c r="I62"/>
  <c r="J195"/>
  <c r="L176"/>
  <c r="L157"/>
  <c r="L119"/>
  <c r="L43"/>
  <c r="G176"/>
  <c r="H176"/>
  <c r="L138"/>
  <c r="L81"/>
  <c r="G43"/>
  <c r="G100"/>
  <c r="I138"/>
  <c r="G138"/>
  <c r="I157"/>
  <c r="I176"/>
  <c r="I195"/>
  <c r="I119"/>
  <c r="F119"/>
  <c r="J119"/>
  <c r="H138"/>
  <c r="H157"/>
  <c r="H119"/>
  <c r="L195"/>
  <c r="I100"/>
  <c r="I24"/>
  <c r="G24"/>
  <c r="J176"/>
  <c r="I81"/>
  <c r="G81"/>
  <c r="L62"/>
  <c r="L100"/>
  <c r="J100"/>
  <c r="H100"/>
  <c r="F100"/>
  <c r="J81"/>
  <c r="H81"/>
  <c r="F81"/>
  <c r="G62"/>
  <c r="J62"/>
  <c r="H62"/>
  <c r="F62"/>
  <c r="I43"/>
  <c r="J43"/>
  <c r="H43"/>
  <c r="F43"/>
  <c r="F24"/>
  <c r="L24"/>
  <c r="J24"/>
  <c r="H24"/>
  <c r="I196" l="1"/>
  <c r="G196"/>
  <c r="L196"/>
  <c r="F196"/>
  <c r="J196"/>
  <c r="H196"/>
</calcChain>
</file>

<file path=xl/sharedStrings.xml><?xml version="1.0" encoding="utf-8"?>
<sst xmlns="http://schemas.openxmlformats.org/spreadsheetml/2006/main" count="431" uniqueCount="115">
  <si>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</si>
  <si>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</si>
  <si>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</si>
  <si>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</si>
  <si>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</si>
  <si>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</si>
  <si>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</si>
  <si>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</si>
  <si>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</si>
  <si>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</si>
  <si>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</si>
  <si>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</si>
  <si>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</si>
  <si>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</si>
  <si>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</si>
  <si>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</si>
  <si>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</si>
  <si>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</si>
  <si>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</si>
  <si>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</si>
  <si>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</si>
  <si>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</si>
  <si>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</si>
  <si>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</si>
  <si>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</si>
  <si>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</si>
  <si>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</si>
  <si>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</si>
  <si>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</si>
  <si>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</si>
  <si>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</si>
  <si>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</si>
  <si>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</si>
  <si>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</si>
  <si>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</si>
  <si>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</si>
  <si>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</si>
  <si>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</si>
  <si>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</si>
  <si>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</si>
  <si>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54-2гн</t>
  </si>
  <si>
    <t>Хлеб пшеничный</t>
  </si>
  <si>
    <t>пром.</t>
  </si>
  <si>
    <t>54-17з</t>
  </si>
  <si>
    <t>Котлеты "Домашние"</t>
  </si>
  <si>
    <t>П/Ф</t>
  </si>
  <si>
    <t>Хлеб ржаной</t>
  </si>
  <si>
    <t xml:space="preserve">Хлеб пшеничный </t>
  </si>
  <si>
    <t>Картофельное пюре</t>
  </si>
  <si>
    <t>54-11г</t>
  </si>
  <si>
    <t>Каша вязкая из хлопьев овсяных " Геркулес"</t>
  </si>
  <si>
    <t>54-29к</t>
  </si>
  <si>
    <t>Суп картофельный с макаронными изделиями</t>
  </si>
  <si>
    <t>54-7с</t>
  </si>
  <si>
    <t>Рис отварной</t>
  </si>
  <si>
    <t>54-6г</t>
  </si>
  <si>
    <t>54-3гн</t>
  </si>
  <si>
    <t>Яблоко</t>
  </si>
  <si>
    <t>Каша "Дружба"</t>
  </si>
  <si>
    <t>54-16к</t>
  </si>
  <si>
    <t>Салат из белокочанной капусты</t>
  </si>
  <si>
    <t>54-7з</t>
  </si>
  <si>
    <t>п/ф</t>
  </si>
  <si>
    <t>Компот из смеси сухофруктов</t>
  </si>
  <si>
    <t>Каша жидкая молочная кукурузная</t>
  </si>
  <si>
    <t>54-1к</t>
  </si>
  <si>
    <t>Борщ с капустой и картофелем со сметаной</t>
  </si>
  <si>
    <t>54-2с</t>
  </si>
  <si>
    <t>Снежок 2,5%</t>
  </si>
  <si>
    <t xml:space="preserve">пром </t>
  </si>
  <si>
    <t>54-10с</t>
  </si>
  <si>
    <t>Мандарин</t>
  </si>
  <si>
    <t>Салат из моркови и чернослива</t>
  </si>
  <si>
    <t>Курица отварная</t>
  </si>
  <si>
    <t>54-21м</t>
  </si>
  <si>
    <t>Сок абрикосовый</t>
  </si>
  <si>
    <t>Чай с лимоном и сахаром</t>
  </si>
  <si>
    <t>Апельсин</t>
  </si>
  <si>
    <t>Каша гречневая рассыпчатая</t>
  </si>
  <si>
    <t>54-4г</t>
  </si>
  <si>
    <t>54-35хн</t>
  </si>
  <si>
    <t>Какао с молоком</t>
  </si>
  <si>
    <t>54-21гн</t>
  </si>
  <si>
    <t>54-10к</t>
  </si>
  <si>
    <t xml:space="preserve">Суп картофельный с горохом </t>
  </si>
  <si>
    <t>54-8с</t>
  </si>
  <si>
    <t>какао с молоком</t>
  </si>
  <si>
    <t>Каша жидкая молочная пшенная</t>
  </si>
  <si>
    <t>54-24к</t>
  </si>
  <si>
    <t>Салат из свеклы с курагой и изюмом</t>
  </si>
  <si>
    <t>54-14з</t>
  </si>
  <si>
    <t>54-9с</t>
  </si>
  <si>
    <t>Сок персиковый</t>
  </si>
  <si>
    <t>Рыба, запеченная в сметанном соусе (минтай)</t>
  </si>
  <si>
    <t>54-9р</t>
  </si>
  <si>
    <t>54-11з</t>
  </si>
  <si>
    <t>Салат из моркови и яблок</t>
  </si>
  <si>
    <t>Тефтели " Натуральные"</t>
  </si>
  <si>
    <t>Суп картофельный с фасолью</t>
  </si>
  <si>
    <t>Кофейный напиток с молоком</t>
  </si>
  <si>
    <t>54-23гн</t>
  </si>
  <si>
    <t>МКОУ " Владимировская средняя школа"</t>
  </si>
  <si>
    <t>Молько Н.В.</t>
  </si>
  <si>
    <t>Каша вязкая молочная овсяная с изюмом</t>
  </si>
  <si>
    <t>Макароны отварные</t>
  </si>
  <si>
    <t>54-1г</t>
  </si>
  <si>
    <t>Груша</t>
  </si>
  <si>
    <t>54-1з</t>
  </si>
  <si>
    <t>Банан</t>
  </si>
  <si>
    <t>Суп крестьянский с крупой (перловая)</t>
  </si>
  <si>
    <t>Напиток из шиповника</t>
  </si>
  <si>
    <t>54-13хн</t>
  </si>
  <si>
    <t>напиток</t>
  </si>
  <si>
    <t xml:space="preserve">хлеб </t>
  </si>
  <si>
    <t>Сыр твёрдых сортов в нарезке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</si>
</sst>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6"/>
  <sheetViews>
    <sheetView tabSelected="1" zoomScale="90" zoomScaleNormal="9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61" t="s">
        <v>101</v>
      </c>
      <c r="D1" s="62"/>
      <c r="E1" s="62"/>
      <c r="F1" s="12" t="s">
        <v>16</v>
      </c>
      <c r="G1" s="2" t="s">
        <v>17</v>
      </c>
      <c r="H1" s="63" t="s">
        <v>38</v>
      </c>
      <c r="I1" s="63"/>
      <c r="J1" s="63"/>
      <c r="K1" s="63"/>
    </row>
    <row r="2" spans="1:15" ht="18">
      <c r="A2" s="35" t="s">
        <v>6</v>
      </c>
      <c r="C2" s="2"/>
      <c r="G2" s="2" t="s">
        <v>18</v>
      </c>
      <c r="H2" s="63" t="s">
        <v>102</v>
      </c>
      <c r="I2" s="63"/>
      <c r="J2" s="63"/>
      <c r="K2" s="63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5">
      <c r="C4" s="2"/>
      <c r="D4" s="4"/>
      <c r="H4" s="47" t="s">
        <v>35</v>
      </c>
      <c r="I4" s="47" t="s">
        <v>36</v>
      </c>
      <c r="J4" s="47" t="s">
        <v>37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40">
        <v>200</v>
      </c>
      <c r="G6" s="40">
        <v>8.39</v>
      </c>
      <c r="H6" s="40">
        <v>10.78</v>
      </c>
      <c r="I6" s="40">
        <v>38.340000000000003</v>
      </c>
      <c r="J6" s="40">
        <v>283.89999999999998</v>
      </c>
      <c r="K6" s="41" t="s">
        <v>83</v>
      </c>
      <c r="L6" s="40">
        <v>7</v>
      </c>
    </row>
    <row r="7" spans="1:15" ht="15">
      <c r="A7" s="23"/>
      <c r="B7" s="15"/>
      <c r="C7" s="11"/>
      <c r="D7" s="6"/>
      <c r="E7" s="57"/>
      <c r="F7" s="58"/>
      <c r="G7" s="58"/>
      <c r="H7" s="58"/>
      <c r="I7" s="58"/>
      <c r="J7" s="58"/>
      <c r="K7" s="59"/>
      <c r="L7" s="58"/>
    </row>
    <row r="8" spans="1:15" ht="15">
      <c r="A8" s="23"/>
      <c r="B8" s="15"/>
      <c r="C8" s="11"/>
      <c r="D8" s="7" t="s">
        <v>22</v>
      </c>
      <c r="E8" s="42" t="s">
        <v>86</v>
      </c>
      <c r="F8" s="43">
        <v>180</v>
      </c>
      <c r="G8" s="43">
        <v>4.22</v>
      </c>
      <c r="H8" s="43">
        <v>3.16</v>
      </c>
      <c r="I8" s="43">
        <v>11.25</v>
      </c>
      <c r="J8" s="43">
        <v>90.4</v>
      </c>
      <c r="K8" s="44" t="s">
        <v>82</v>
      </c>
      <c r="L8" s="43">
        <v>6.3</v>
      </c>
    </row>
    <row r="9" spans="1:15" ht="1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2.66</v>
      </c>
      <c r="H9" s="43">
        <v>0.28000000000000003</v>
      </c>
      <c r="I9" s="43">
        <v>17.22</v>
      </c>
      <c r="J9" s="43">
        <v>82</v>
      </c>
      <c r="K9" s="44" t="s">
        <v>42</v>
      </c>
      <c r="L9" s="43">
        <v>1.05</v>
      </c>
    </row>
    <row r="10" spans="1:15" ht="15">
      <c r="A10" s="23"/>
      <c r="B10" s="15"/>
      <c r="C10" s="11"/>
      <c r="D10" s="7" t="s">
        <v>24</v>
      </c>
      <c r="E10" s="42" t="s">
        <v>71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42</v>
      </c>
      <c r="L10" s="43">
        <v>19.600000000000001</v>
      </c>
    </row>
    <row r="11" spans="1:15" ht="15">
      <c r="A11" s="23"/>
      <c r="B11" s="15"/>
      <c r="C11" s="11"/>
      <c r="D11" s="6" t="s">
        <v>23</v>
      </c>
      <c r="E11" s="42" t="s">
        <v>46</v>
      </c>
      <c r="F11" s="43">
        <v>30</v>
      </c>
      <c r="G11" s="43">
        <v>1.98</v>
      </c>
      <c r="H11" s="43">
        <v>0.36</v>
      </c>
      <c r="I11" s="43">
        <v>10.02</v>
      </c>
      <c r="J11" s="43">
        <v>51.2</v>
      </c>
      <c r="K11" s="44" t="s">
        <v>42</v>
      </c>
      <c r="L11" s="43">
        <v>1.5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18.05</v>
      </c>
      <c r="H13" s="19">
        <f t="shared" si="0"/>
        <v>14.779999999999998</v>
      </c>
      <c r="I13" s="19">
        <f t="shared" si="0"/>
        <v>84.33</v>
      </c>
      <c r="J13" s="19">
        <f t="shared" si="0"/>
        <v>542.5</v>
      </c>
      <c r="K13" s="25"/>
      <c r="L13" s="19">
        <f t="shared" ref="L13" si="1">SUM(L6:L12)</f>
        <v>35.450000000000003</v>
      </c>
      <c r="O13" s="56"/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0.89</v>
      </c>
      <c r="H14" s="43">
        <v>0.14000000000000001</v>
      </c>
      <c r="I14" s="43">
        <v>12.65</v>
      </c>
      <c r="J14" s="43">
        <v>55.5</v>
      </c>
      <c r="K14" s="44" t="s">
        <v>43</v>
      </c>
      <c r="L14" s="43">
        <v>5.79</v>
      </c>
    </row>
    <row r="15" spans="1:15" ht="15">
      <c r="A15" s="23"/>
      <c r="B15" s="15"/>
      <c r="C15" s="11"/>
      <c r="D15" s="7" t="s">
        <v>27</v>
      </c>
      <c r="E15" s="42" t="s">
        <v>84</v>
      </c>
      <c r="F15" s="43">
        <v>200</v>
      </c>
      <c r="G15" s="43">
        <v>6.7</v>
      </c>
      <c r="H15" s="43">
        <v>4.58</v>
      </c>
      <c r="I15" s="43">
        <v>16.28</v>
      </c>
      <c r="J15" s="43">
        <v>133</v>
      </c>
      <c r="K15" s="44" t="s">
        <v>85</v>
      </c>
      <c r="L15" s="43">
        <v>7.08</v>
      </c>
    </row>
    <row r="16" spans="1:15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11.65</v>
      </c>
      <c r="H16" s="43">
        <v>9.1999999999999993</v>
      </c>
      <c r="I16" s="43">
        <v>7.02</v>
      </c>
      <c r="J16" s="43">
        <v>157.4</v>
      </c>
      <c r="K16" s="44" t="s">
        <v>45</v>
      </c>
      <c r="L16" s="43">
        <v>13</v>
      </c>
    </row>
    <row r="17" spans="1:12" ht="15">
      <c r="A17" s="23"/>
      <c r="B17" s="15"/>
      <c r="C17" s="11"/>
      <c r="D17" s="7" t="s">
        <v>29</v>
      </c>
      <c r="E17" s="42" t="s">
        <v>104</v>
      </c>
      <c r="F17" s="43">
        <v>150</v>
      </c>
      <c r="G17" s="43">
        <v>5.32</v>
      </c>
      <c r="H17" s="43">
        <v>4.92</v>
      </c>
      <c r="I17" s="43">
        <v>32.799999999999997</v>
      </c>
      <c r="J17" s="43">
        <v>197.1</v>
      </c>
      <c r="K17" s="44" t="s">
        <v>105</v>
      </c>
      <c r="L17" s="43">
        <v>8.16</v>
      </c>
    </row>
    <row r="18" spans="1:12" ht="15">
      <c r="A18" s="23"/>
      <c r="B18" s="15"/>
      <c r="C18" s="11"/>
      <c r="D18" s="7" t="s">
        <v>112</v>
      </c>
      <c r="E18" s="42" t="s">
        <v>68</v>
      </c>
      <c r="F18" s="43">
        <v>200</v>
      </c>
      <c r="G18" s="43">
        <v>5.4</v>
      </c>
      <c r="H18" s="43">
        <v>5</v>
      </c>
      <c r="I18" s="43">
        <v>21.6</v>
      </c>
      <c r="J18" s="43">
        <v>153</v>
      </c>
      <c r="K18" s="44" t="s">
        <v>42</v>
      </c>
      <c r="L18" s="43">
        <v>6.91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</v>
      </c>
      <c r="K19" s="44" t="s">
        <v>42</v>
      </c>
      <c r="L19" s="43">
        <v>1.05</v>
      </c>
    </row>
    <row r="20" spans="1:12" ht="15">
      <c r="A20" s="23"/>
      <c r="B20" s="15"/>
      <c r="C20" s="11"/>
      <c r="D20" s="7" t="s">
        <v>31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51.2</v>
      </c>
      <c r="K20" s="44" t="s">
        <v>42</v>
      </c>
      <c r="L20" s="43">
        <v>1.5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34.22</v>
      </c>
      <c r="H23" s="19">
        <f t="shared" si="2"/>
        <v>24.439999999999994</v>
      </c>
      <c r="I23" s="19">
        <f t="shared" si="2"/>
        <v>115.13</v>
      </c>
      <c r="J23" s="19">
        <f t="shared" si="2"/>
        <v>817.5</v>
      </c>
      <c r="K23" s="25"/>
      <c r="L23" s="19">
        <f t="shared" ref="L23" si="3">SUM(L14:L22)</f>
        <v>43.489999999999995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1305</v>
      </c>
      <c r="G24" s="32">
        <f t="shared" ref="G24:J24" si="4">G13+G23</f>
        <v>52.269999999999996</v>
      </c>
      <c r="H24" s="32">
        <f t="shared" si="4"/>
        <v>39.219999999999992</v>
      </c>
      <c r="I24" s="32">
        <f t="shared" si="4"/>
        <v>199.45999999999998</v>
      </c>
      <c r="J24" s="32">
        <f t="shared" si="4"/>
        <v>1360</v>
      </c>
      <c r="K24" s="32"/>
      <c r="L24" s="32">
        <f t="shared" ref="L24" si="5">L13+L23</f>
        <v>78.94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200</v>
      </c>
      <c r="G25" s="40">
        <v>8.32</v>
      </c>
      <c r="H25" s="40">
        <v>10.119999999999999</v>
      </c>
      <c r="I25" s="40">
        <v>37.64</v>
      </c>
      <c r="J25" s="40">
        <v>274.89999999999998</v>
      </c>
      <c r="K25" s="41" t="s">
        <v>88</v>
      </c>
      <c r="L25" s="40">
        <v>7.06</v>
      </c>
    </row>
    <row r="26" spans="1:12" ht="15">
      <c r="A26" s="14"/>
      <c r="B26" s="15"/>
      <c r="C26" s="11"/>
      <c r="D26" s="6"/>
      <c r="E26" s="57"/>
      <c r="F26" s="58"/>
      <c r="G26" s="58"/>
      <c r="H26" s="58"/>
      <c r="I26" s="58"/>
      <c r="J26" s="58"/>
      <c r="K26" s="59"/>
      <c r="L26" s="58"/>
    </row>
    <row r="27" spans="1:12" ht="15">
      <c r="A27" s="14"/>
      <c r="B27" s="15"/>
      <c r="C27" s="11"/>
      <c r="D27" s="7" t="s">
        <v>22</v>
      </c>
      <c r="E27" s="6" t="s">
        <v>99</v>
      </c>
      <c r="F27" s="43">
        <v>200</v>
      </c>
      <c r="G27" s="43">
        <v>3.87</v>
      </c>
      <c r="H27" s="43">
        <v>2.86</v>
      </c>
      <c r="I27" s="43">
        <v>11.19</v>
      </c>
      <c r="J27" s="43">
        <v>86</v>
      </c>
      <c r="K27" s="44" t="s">
        <v>100</v>
      </c>
      <c r="L27" s="43">
        <v>6.2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</v>
      </c>
      <c r="K28" s="44" t="s">
        <v>42</v>
      </c>
      <c r="L28" s="43">
        <v>1.05</v>
      </c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42</v>
      </c>
      <c r="L29" s="43">
        <v>9.67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>SUM(G25:G31)</f>
        <v>14.870000000000001</v>
      </c>
      <c r="H32" s="19">
        <f>SUM(H25:H31)</f>
        <v>13.62</v>
      </c>
      <c r="I32" s="19">
        <f>SUM(I25:I31)</f>
        <v>73.39</v>
      </c>
      <c r="J32" s="19">
        <f>SUM(J25:J31)</f>
        <v>475.59999999999997</v>
      </c>
      <c r="K32" s="25"/>
      <c r="L32" s="19">
        <f>SUM(L25:L31)</f>
        <v>23.98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89</v>
      </c>
      <c r="F33" s="43">
        <v>60</v>
      </c>
      <c r="G33" s="43">
        <v>1.05</v>
      </c>
      <c r="H33" s="43">
        <v>3.25</v>
      </c>
      <c r="I33" s="43">
        <v>9.9700000000000006</v>
      </c>
      <c r="J33" s="43">
        <v>73.400000000000006</v>
      </c>
      <c r="K33" s="44" t="s">
        <v>90</v>
      </c>
      <c r="L33" s="43">
        <v>9</v>
      </c>
    </row>
    <row r="34" spans="1:12" ht="1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6.77</v>
      </c>
      <c r="H34" s="43">
        <v>4.58</v>
      </c>
      <c r="I34" s="43">
        <v>14.4</v>
      </c>
      <c r="J34" s="43">
        <v>125.8</v>
      </c>
      <c r="K34" s="44" t="s">
        <v>91</v>
      </c>
      <c r="L34" s="43">
        <v>6.95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28.93</v>
      </c>
      <c r="H35" s="43">
        <v>2.19</v>
      </c>
      <c r="I35" s="43">
        <v>0.99</v>
      </c>
      <c r="J35" s="43">
        <v>139.30000000000001</v>
      </c>
      <c r="K35" s="44" t="s">
        <v>74</v>
      </c>
      <c r="L35" s="43">
        <v>9.4600000000000009</v>
      </c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3.07</v>
      </c>
      <c r="H36" s="43">
        <v>5.31</v>
      </c>
      <c r="I36" s="43">
        <v>19.82</v>
      </c>
      <c r="J36" s="43">
        <v>139.4</v>
      </c>
      <c r="K36" s="44" t="s">
        <v>49</v>
      </c>
      <c r="L36" s="43">
        <v>12</v>
      </c>
    </row>
    <row r="37" spans="1:12" ht="15">
      <c r="A37" s="14"/>
      <c r="B37" s="15"/>
      <c r="C37" s="11"/>
      <c r="D37" s="7" t="s">
        <v>112</v>
      </c>
      <c r="E37" s="42" t="s">
        <v>92</v>
      </c>
      <c r="F37" s="43">
        <v>180</v>
      </c>
      <c r="G37" s="43">
        <v>0.54</v>
      </c>
      <c r="H37" s="43">
        <v>0</v>
      </c>
      <c r="I37" s="43">
        <v>29.7</v>
      </c>
      <c r="J37" s="43">
        <v>121</v>
      </c>
      <c r="K37" s="44" t="s">
        <v>42</v>
      </c>
      <c r="L37" s="43">
        <v>15</v>
      </c>
    </row>
    <row r="38" spans="1:12" ht="1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</v>
      </c>
      <c r="K38" s="44" t="s">
        <v>42</v>
      </c>
      <c r="L38" s="43">
        <v>1.05</v>
      </c>
    </row>
    <row r="39" spans="1:12" ht="15">
      <c r="A39" s="14"/>
      <c r="B39" s="15"/>
      <c r="C39" s="11"/>
      <c r="D39" s="7" t="s">
        <v>31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51.2</v>
      </c>
      <c r="K39" s="44" t="s">
        <v>42</v>
      </c>
      <c r="L39" s="43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6">SUM(G33:G41)</f>
        <v>44.62</v>
      </c>
      <c r="H42" s="19">
        <f t="shared" ref="H42" si="7">SUM(H33:H41)</f>
        <v>15.929999999999998</v>
      </c>
      <c r="I42" s="19">
        <f t="shared" ref="I42" si="8">SUM(I33:I41)</f>
        <v>99.66</v>
      </c>
      <c r="J42" s="19">
        <f t="shared" ref="J42:L42" si="9">SUM(J33:J41)</f>
        <v>720.4</v>
      </c>
      <c r="K42" s="25"/>
      <c r="L42" s="19">
        <f t="shared" si="9"/>
        <v>54.959999999999994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1270</v>
      </c>
      <c r="G43" s="32">
        <f t="shared" ref="G43" si="10">G32+G42</f>
        <v>59.489999999999995</v>
      </c>
      <c r="H43" s="32">
        <f t="shared" ref="H43" si="11">H32+H42</f>
        <v>29.549999999999997</v>
      </c>
      <c r="I43" s="32">
        <f t="shared" ref="I43" si="12">I32+I42</f>
        <v>173.05</v>
      </c>
      <c r="J43" s="32">
        <f t="shared" ref="J43:L43" si="13">J32+J42</f>
        <v>1196</v>
      </c>
      <c r="K43" s="32"/>
      <c r="L43" s="32">
        <f t="shared" si="13"/>
        <v>78.94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8.17</v>
      </c>
      <c r="H44" s="40">
        <v>11.2</v>
      </c>
      <c r="I44" s="40">
        <v>32.380000000000003</v>
      </c>
      <c r="J44" s="40">
        <v>263</v>
      </c>
      <c r="K44" s="41" t="s">
        <v>51</v>
      </c>
      <c r="L44" s="40">
        <v>7.31</v>
      </c>
    </row>
    <row r="45" spans="1:12" ht="15">
      <c r="A45" s="23"/>
      <c r="B45" s="15"/>
      <c r="C45" s="11"/>
      <c r="D45" s="6"/>
      <c r="E45" s="57"/>
      <c r="F45" s="58"/>
      <c r="G45" s="58"/>
      <c r="H45" s="58"/>
      <c r="I45" s="58"/>
      <c r="J45" s="58"/>
      <c r="K45" s="59"/>
      <c r="L45" s="58"/>
    </row>
    <row r="46" spans="1:12" ht="1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0.25</v>
      </c>
      <c r="H46" s="43">
        <v>0.05</v>
      </c>
      <c r="I46" s="43">
        <v>6.61</v>
      </c>
      <c r="J46" s="43">
        <v>27.9</v>
      </c>
      <c r="K46" s="44" t="s">
        <v>56</v>
      </c>
      <c r="L46" s="43">
        <v>3.47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1.98</v>
      </c>
      <c r="H47" s="43">
        <v>0.36</v>
      </c>
      <c r="I47" s="43">
        <v>10.02</v>
      </c>
      <c r="J47" s="43">
        <v>51.2</v>
      </c>
      <c r="K47" s="44" t="s">
        <v>42</v>
      </c>
      <c r="L47" s="43">
        <v>1.5</v>
      </c>
    </row>
    <row r="48" spans="1:12" ht="15">
      <c r="A48" s="23"/>
      <c r="B48" s="15"/>
      <c r="C48" s="11"/>
      <c r="D48" s="7" t="s">
        <v>24</v>
      </c>
      <c r="E48" s="42" t="s">
        <v>106</v>
      </c>
      <c r="F48" s="43">
        <v>100</v>
      </c>
      <c r="G48" s="43">
        <v>0.4</v>
      </c>
      <c r="H48" s="43">
        <v>0.3</v>
      </c>
      <c r="I48" s="43">
        <v>10.3</v>
      </c>
      <c r="J48" s="43">
        <v>45.5</v>
      </c>
      <c r="K48" s="44" t="s">
        <v>69</v>
      </c>
      <c r="L48" s="43">
        <v>14</v>
      </c>
    </row>
    <row r="49" spans="1:12" ht="15">
      <c r="A49" s="23"/>
      <c r="B49" s="15"/>
      <c r="C49" s="11"/>
      <c r="D49" s="6" t="s">
        <v>23</v>
      </c>
      <c r="E49" s="42" t="s">
        <v>41</v>
      </c>
      <c r="F49" s="43">
        <v>35</v>
      </c>
      <c r="G49" s="43">
        <v>2.66</v>
      </c>
      <c r="H49" s="43">
        <v>0.28000000000000003</v>
      </c>
      <c r="I49" s="43">
        <v>17.22</v>
      </c>
      <c r="J49" s="43">
        <v>82</v>
      </c>
      <c r="K49" s="44" t="s">
        <v>42</v>
      </c>
      <c r="L49" s="43">
        <v>1.05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565</v>
      </c>
      <c r="G51" s="19">
        <f>SUM(G44:G50)</f>
        <v>13.46</v>
      </c>
      <c r="H51" s="19">
        <f>SUM(H44:H50)</f>
        <v>12.19</v>
      </c>
      <c r="I51" s="19">
        <f>SUM(I44:I50)</f>
        <v>76.53</v>
      </c>
      <c r="J51" s="19">
        <f>SUM(J44:J50)</f>
        <v>469.59999999999997</v>
      </c>
      <c r="K51" s="25"/>
      <c r="L51" s="19">
        <f>SUM(L44:L50)</f>
        <v>27.330000000000002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0.52</v>
      </c>
      <c r="H52" s="43">
        <v>6.09</v>
      </c>
      <c r="I52" s="43">
        <v>4.0599999999999996</v>
      </c>
      <c r="J52" s="43">
        <v>73.2</v>
      </c>
      <c r="K52" s="44" t="s">
        <v>95</v>
      </c>
      <c r="L52" s="43">
        <v>5.28</v>
      </c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5.17</v>
      </c>
      <c r="H53" s="43">
        <v>2.77</v>
      </c>
      <c r="I53" s="43">
        <v>18.5</v>
      </c>
      <c r="J53" s="43">
        <v>119.6</v>
      </c>
      <c r="K53" s="44" t="s">
        <v>53</v>
      </c>
      <c r="L53" s="43">
        <v>6.65</v>
      </c>
    </row>
    <row r="54" spans="1:12" ht="15">
      <c r="A54" s="23"/>
      <c r="B54" s="15"/>
      <c r="C54" s="11"/>
      <c r="D54" s="7" t="s">
        <v>28</v>
      </c>
      <c r="E54" s="42" t="s">
        <v>93</v>
      </c>
      <c r="F54" s="43">
        <v>120</v>
      </c>
      <c r="G54" s="43">
        <v>22.78</v>
      </c>
      <c r="H54" s="43">
        <v>26.4</v>
      </c>
      <c r="I54" s="43">
        <v>6.61</v>
      </c>
      <c r="J54" s="43">
        <v>355</v>
      </c>
      <c r="K54" s="44" t="s">
        <v>94</v>
      </c>
      <c r="L54" s="43">
        <v>12.3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3.6</v>
      </c>
      <c r="H55" s="43">
        <v>4.82</v>
      </c>
      <c r="I55" s="43">
        <v>36.44</v>
      </c>
      <c r="J55" s="43">
        <v>203.5</v>
      </c>
      <c r="K55" s="44" t="s">
        <v>55</v>
      </c>
      <c r="L55" s="43">
        <v>10.83</v>
      </c>
    </row>
    <row r="56" spans="1:12" ht="15">
      <c r="A56" s="23"/>
      <c r="B56" s="15"/>
      <c r="C56" s="11"/>
      <c r="D56" s="60" t="s">
        <v>112</v>
      </c>
      <c r="E56" s="42" t="s">
        <v>75</v>
      </c>
      <c r="F56" s="43">
        <v>180</v>
      </c>
      <c r="G56" s="43">
        <v>0.9</v>
      </c>
      <c r="H56" s="43">
        <v>0</v>
      </c>
      <c r="I56" s="43">
        <v>22.86</v>
      </c>
      <c r="J56" s="43">
        <v>95</v>
      </c>
      <c r="K56" s="44" t="s">
        <v>42</v>
      </c>
      <c r="L56" s="43">
        <v>14</v>
      </c>
    </row>
    <row r="57" spans="1:12" ht="1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</v>
      </c>
      <c r="K57" s="44" t="s">
        <v>42</v>
      </c>
      <c r="L57" s="43">
        <v>1.05</v>
      </c>
    </row>
    <row r="58" spans="1:12" ht="15">
      <c r="A58" s="23"/>
      <c r="B58" s="15"/>
      <c r="C58" s="11"/>
      <c r="D58" s="7" t="s">
        <v>31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51.2</v>
      </c>
      <c r="K58" s="44" t="s">
        <v>42</v>
      </c>
      <c r="L58" s="43">
        <v>1.5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>SUM(G52:G60)</f>
        <v>37.229999999999997</v>
      </c>
      <c r="H61" s="19">
        <f>SUM(H52:H60)</f>
        <v>40.68</v>
      </c>
      <c r="I61" s="19">
        <f>SUM(I52:I60)</f>
        <v>113.43</v>
      </c>
      <c r="J61" s="19">
        <f>SUM(J52:J60)</f>
        <v>967.8</v>
      </c>
      <c r="K61" s="25"/>
      <c r="L61" s="19">
        <f>SUM(L52:L60)</f>
        <v>51.61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1335</v>
      </c>
      <c r="G62" s="32">
        <f>G51+G61</f>
        <v>50.69</v>
      </c>
      <c r="H62" s="32">
        <f>H51+H61</f>
        <v>52.87</v>
      </c>
      <c r="I62" s="32">
        <f>I51+I61</f>
        <v>189.96</v>
      </c>
      <c r="J62" s="32">
        <f>J51+J61</f>
        <v>1437.3999999999999</v>
      </c>
      <c r="K62" s="32"/>
      <c r="L62" s="32">
        <f>L51+L61</f>
        <v>78.94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5</v>
      </c>
      <c r="H63" s="40">
        <v>5.88</v>
      </c>
      <c r="I63" s="40">
        <v>24</v>
      </c>
      <c r="J63" s="40">
        <v>168.9</v>
      </c>
      <c r="K63" s="41" t="s">
        <v>59</v>
      </c>
      <c r="L63" s="40">
        <v>8.67</v>
      </c>
    </row>
    <row r="64" spans="1:12" ht="15">
      <c r="A64" s="23"/>
      <c r="B64" s="15"/>
      <c r="C64" s="11"/>
      <c r="D64" s="6"/>
      <c r="E64" s="57"/>
      <c r="F64" s="58"/>
      <c r="G64" s="58"/>
      <c r="H64" s="58"/>
      <c r="I64" s="58"/>
      <c r="J64" s="58"/>
      <c r="K64" s="59"/>
      <c r="L64" s="58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180</v>
      </c>
      <c r="G65" s="43">
        <v>0.17</v>
      </c>
      <c r="H65" s="43">
        <v>0.04</v>
      </c>
      <c r="I65" s="43">
        <v>5.78</v>
      </c>
      <c r="J65" s="43">
        <v>24.2</v>
      </c>
      <c r="K65" s="44" t="s">
        <v>40</v>
      </c>
      <c r="L65" s="43">
        <v>3.49</v>
      </c>
    </row>
    <row r="66" spans="1:12" ht="15">
      <c r="A66" s="23"/>
      <c r="B66" s="15"/>
      <c r="C66" s="11"/>
      <c r="D66" s="7" t="s">
        <v>113</v>
      </c>
      <c r="E66" s="42" t="s">
        <v>46</v>
      </c>
      <c r="F66" s="43">
        <v>30</v>
      </c>
      <c r="G66" s="43">
        <v>1.98</v>
      </c>
      <c r="H66" s="43">
        <v>0.36</v>
      </c>
      <c r="I66" s="43">
        <v>10.02</v>
      </c>
      <c r="J66" s="43">
        <v>51.2</v>
      </c>
      <c r="K66" s="44" t="s">
        <v>42</v>
      </c>
      <c r="L66" s="43">
        <v>1.5</v>
      </c>
    </row>
    <row r="67" spans="1:12" ht="15">
      <c r="A67" s="23"/>
      <c r="B67" s="15"/>
      <c r="C67" s="11"/>
      <c r="D67" s="7" t="s">
        <v>24</v>
      </c>
      <c r="E67" s="42" t="s">
        <v>108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42</v>
      </c>
      <c r="L67" s="43">
        <v>10.17</v>
      </c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30</v>
      </c>
      <c r="G68" s="43">
        <v>2.2799999999999998</v>
      </c>
      <c r="H68" s="43">
        <v>0.24</v>
      </c>
      <c r="I68" s="43">
        <v>14.76</v>
      </c>
      <c r="J68" s="43">
        <v>70.3</v>
      </c>
      <c r="K68" s="44" t="s">
        <v>42</v>
      </c>
      <c r="L68" s="43">
        <v>1.05</v>
      </c>
    </row>
    <row r="69" spans="1:12" ht="15">
      <c r="A69" s="23"/>
      <c r="B69" s="15"/>
      <c r="C69" s="11"/>
      <c r="D69" s="6"/>
      <c r="E69" s="42" t="s">
        <v>114</v>
      </c>
      <c r="F69" s="43">
        <v>30</v>
      </c>
      <c r="G69" s="43">
        <v>6.96</v>
      </c>
      <c r="H69" s="43">
        <v>8.85</v>
      </c>
      <c r="I69" s="43">
        <v>0</v>
      </c>
      <c r="J69" s="43">
        <v>108</v>
      </c>
      <c r="K69" s="44" t="s">
        <v>107</v>
      </c>
      <c r="L69" s="43">
        <v>17.8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>SUM(G63:G69)</f>
        <v>17.89</v>
      </c>
      <c r="H70" s="19">
        <f>SUM(H63:H69)</f>
        <v>15.870000000000001</v>
      </c>
      <c r="I70" s="19">
        <f>SUM(I63:I69)</f>
        <v>75.56</v>
      </c>
      <c r="J70" s="19">
        <f>SUM(J63:J69)</f>
        <v>517.1</v>
      </c>
      <c r="K70" s="25"/>
      <c r="L70" s="19">
        <f>SUM(L63:L69)</f>
        <v>42.68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5.89</v>
      </c>
      <c r="H72" s="43">
        <v>7.09</v>
      </c>
      <c r="I72" s="43">
        <v>12.68</v>
      </c>
      <c r="J72" s="43">
        <v>137.9</v>
      </c>
      <c r="K72" s="44" t="s">
        <v>67</v>
      </c>
      <c r="L72" s="43">
        <v>6.01</v>
      </c>
    </row>
    <row r="73" spans="1:12" ht="15">
      <c r="A73" s="23"/>
      <c r="B73" s="15"/>
      <c r="C73" s="11"/>
      <c r="D73" s="7" t="s">
        <v>28</v>
      </c>
      <c r="E73" s="42" t="s">
        <v>44</v>
      </c>
      <c r="F73" s="43">
        <v>90</v>
      </c>
      <c r="G73" s="43">
        <v>11.65</v>
      </c>
      <c r="H73" s="43">
        <v>9.1999999999999993</v>
      </c>
      <c r="I73" s="43">
        <v>7.02</v>
      </c>
      <c r="J73" s="43">
        <v>157.4</v>
      </c>
      <c r="K73" s="44" t="s">
        <v>62</v>
      </c>
      <c r="L73" s="43">
        <v>13</v>
      </c>
    </row>
    <row r="74" spans="1:12" ht="1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8.2200000000000006</v>
      </c>
      <c r="H74" s="43">
        <v>6.34</v>
      </c>
      <c r="I74" s="43">
        <v>35.93</v>
      </c>
      <c r="J74" s="43">
        <v>233.7</v>
      </c>
      <c r="K74" s="44" t="s">
        <v>79</v>
      </c>
      <c r="L74" s="43">
        <v>9.15</v>
      </c>
    </row>
    <row r="75" spans="1:12" ht="15">
      <c r="A75" s="23"/>
      <c r="B75" s="15"/>
      <c r="C75" s="11"/>
      <c r="D75" s="7" t="s">
        <v>112</v>
      </c>
      <c r="E75" s="42" t="s">
        <v>63</v>
      </c>
      <c r="F75" s="43">
        <v>180</v>
      </c>
      <c r="G75" s="43">
        <v>0.34</v>
      </c>
      <c r="H75" s="43">
        <v>0</v>
      </c>
      <c r="I75" s="43">
        <v>17.829999999999998</v>
      </c>
      <c r="J75" s="43">
        <v>72.7</v>
      </c>
      <c r="K75" s="44" t="s">
        <v>80</v>
      </c>
      <c r="L75" s="43">
        <v>5.55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</v>
      </c>
      <c r="K76" s="44" t="s">
        <v>42</v>
      </c>
      <c r="L76" s="43">
        <v>1.05</v>
      </c>
    </row>
    <row r="77" spans="1:12" ht="15">
      <c r="A77" s="23"/>
      <c r="B77" s="15"/>
      <c r="C77" s="11"/>
      <c r="D77" s="7" t="s">
        <v>31</v>
      </c>
      <c r="E77" s="42" t="s">
        <v>46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51.2</v>
      </c>
      <c r="K77" s="44" t="s">
        <v>42</v>
      </c>
      <c r="L77" s="43">
        <v>1.5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730</v>
      </c>
      <c r="G80" s="19">
        <f t="shared" ref="G80" si="14">SUM(G71:G79)</f>
        <v>30.36</v>
      </c>
      <c r="H80" s="19">
        <f t="shared" ref="H80" si="15">SUM(H71:H79)</f>
        <v>23.229999999999997</v>
      </c>
      <c r="I80" s="19">
        <f t="shared" ref="I80" si="16">SUM(I71:I79)</f>
        <v>98.42</v>
      </c>
      <c r="J80" s="19">
        <f t="shared" ref="J80:L80" si="17">SUM(J71:J79)</f>
        <v>723.2</v>
      </c>
      <c r="K80" s="25"/>
      <c r="L80" s="19">
        <f t="shared" si="17"/>
        <v>36.259999999999991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1300</v>
      </c>
      <c r="G81" s="32">
        <f t="shared" ref="G81" si="18">G70+G80</f>
        <v>48.25</v>
      </c>
      <c r="H81" s="32">
        <f t="shared" ref="H81" si="19">H70+H80</f>
        <v>39.099999999999994</v>
      </c>
      <c r="I81" s="32">
        <f t="shared" ref="I81" si="20">I70+I80</f>
        <v>173.98000000000002</v>
      </c>
      <c r="J81" s="32">
        <f t="shared" ref="J81:L81" si="21">J70+J80</f>
        <v>1240.3000000000002</v>
      </c>
      <c r="K81" s="32"/>
      <c r="L81" s="32">
        <f t="shared" si="21"/>
        <v>78.94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5.89</v>
      </c>
      <c r="H82" s="40">
        <v>5.81</v>
      </c>
      <c r="I82" s="40">
        <v>32.99</v>
      </c>
      <c r="J82" s="40">
        <v>207.9</v>
      </c>
      <c r="K82" s="41" t="s">
        <v>65</v>
      </c>
      <c r="L82" s="40">
        <v>6.66</v>
      </c>
    </row>
    <row r="83" spans="1:12" ht="15">
      <c r="A83" s="23"/>
      <c r="B83" s="15"/>
      <c r="C83" s="11"/>
      <c r="D83" s="6"/>
      <c r="E83" s="57"/>
      <c r="F83" s="58"/>
      <c r="G83" s="58"/>
      <c r="H83" s="58"/>
      <c r="I83" s="58"/>
      <c r="J83" s="58"/>
      <c r="K83" s="59"/>
      <c r="L83" s="58"/>
    </row>
    <row r="84" spans="1:12" ht="1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4.68</v>
      </c>
      <c r="H84" s="43">
        <v>3.52</v>
      </c>
      <c r="I84" s="43">
        <v>121.5</v>
      </c>
      <c r="J84" s="43">
        <v>100</v>
      </c>
      <c r="K84" s="44" t="s">
        <v>82</v>
      </c>
      <c r="L84" s="43">
        <v>6.3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</v>
      </c>
      <c r="K85" s="44" t="s">
        <v>42</v>
      </c>
      <c r="L85" s="43">
        <v>1.05</v>
      </c>
    </row>
    <row r="86" spans="1:12" ht="15">
      <c r="A86" s="23"/>
      <c r="B86" s="15"/>
      <c r="C86" s="11"/>
      <c r="D86" s="7" t="s">
        <v>24</v>
      </c>
      <c r="E86" s="42" t="s">
        <v>77</v>
      </c>
      <c r="F86" s="43">
        <v>120</v>
      </c>
      <c r="G86" s="43">
        <v>1.08</v>
      </c>
      <c r="H86" s="43">
        <v>0.24</v>
      </c>
      <c r="I86" s="43">
        <v>9.7200000000000006</v>
      </c>
      <c r="J86" s="43">
        <v>45.4</v>
      </c>
      <c r="K86" s="44" t="s">
        <v>42</v>
      </c>
      <c r="L86" s="43">
        <v>12.86</v>
      </c>
    </row>
    <row r="87" spans="1:12" ht="15">
      <c r="A87" s="23"/>
      <c r="B87" s="15"/>
      <c r="C87" s="11"/>
      <c r="D87" s="6" t="s">
        <v>23</v>
      </c>
      <c r="E87" s="42" t="s">
        <v>46</v>
      </c>
      <c r="F87" s="43">
        <v>30</v>
      </c>
      <c r="G87" s="43">
        <v>1.98</v>
      </c>
      <c r="H87" s="43">
        <v>0.36</v>
      </c>
      <c r="I87" s="43">
        <v>10.02</v>
      </c>
      <c r="J87" s="43">
        <v>51.2</v>
      </c>
      <c r="K87" s="44" t="s">
        <v>42</v>
      </c>
      <c r="L87" s="43">
        <v>1.5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>SUM(G82:G88)</f>
        <v>15.91</v>
      </c>
      <c r="H89" s="19">
        <f>SUM(H82:H88)</f>
        <v>10.17</v>
      </c>
      <c r="I89" s="19">
        <f>SUM(I82:I88)</f>
        <v>188.99</v>
      </c>
      <c r="J89" s="19">
        <f>SUM(J82:J88)</f>
        <v>474.79999999999995</v>
      </c>
      <c r="K89" s="25"/>
      <c r="L89" s="19">
        <f>SUM(L82:L88)</f>
        <v>28.37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1.5</v>
      </c>
      <c r="H90" s="43">
        <v>6.09</v>
      </c>
      <c r="I90" s="43">
        <v>6.21</v>
      </c>
      <c r="J90" s="43">
        <v>85.5</v>
      </c>
      <c r="K90" s="44" t="s">
        <v>61</v>
      </c>
      <c r="L90" s="43">
        <v>5.16</v>
      </c>
    </row>
    <row r="91" spans="1:12" ht="15">
      <c r="A91" s="23"/>
      <c r="B91" s="15"/>
      <c r="C91" s="11"/>
      <c r="D91" s="7" t="s">
        <v>27</v>
      </c>
      <c r="E91" s="42" t="s">
        <v>109</v>
      </c>
      <c r="F91" s="43">
        <v>200</v>
      </c>
      <c r="G91" s="43">
        <v>5.14</v>
      </c>
      <c r="H91" s="43">
        <v>5.78</v>
      </c>
      <c r="I91" s="43">
        <v>10.8</v>
      </c>
      <c r="J91" s="43">
        <v>116</v>
      </c>
      <c r="K91" s="44" t="s">
        <v>70</v>
      </c>
      <c r="L91" s="43">
        <v>7.65</v>
      </c>
    </row>
    <row r="92" spans="1:12" ht="15">
      <c r="A92" s="23"/>
      <c r="B92" s="15"/>
      <c r="C92" s="11"/>
      <c r="D92" s="7" t="s">
        <v>28</v>
      </c>
      <c r="E92" s="53" t="s">
        <v>97</v>
      </c>
      <c r="F92" s="54">
        <v>90</v>
      </c>
      <c r="G92" s="54">
        <v>11.06</v>
      </c>
      <c r="H92" s="54">
        <v>8.99</v>
      </c>
      <c r="I92" s="54">
        <v>6.48</v>
      </c>
      <c r="J92" s="54">
        <v>151.1</v>
      </c>
      <c r="K92" s="55" t="s">
        <v>45</v>
      </c>
      <c r="L92" s="54">
        <v>19.07</v>
      </c>
    </row>
    <row r="93" spans="1:12" ht="15">
      <c r="A93" s="23"/>
      <c r="B93" s="15"/>
      <c r="C93" s="11"/>
      <c r="D93" s="7" t="s">
        <v>29</v>
      </c>
      <c r="E93" s="51" t="s">
        <v>104</v>
      </c>
      <c r="F93" s="43">
        <v>150</v>
      </c>
      <c r="G93" s="43">
        <v>5.32</v>
      </c>
      <c r="H93" s="43">
        <v>4.92</v>
      </c>
      <c r="I93" s="43">
        <v>32.799999999999997</v>
      </c>
      <c r="J93" s="43">
        <v>197</v>
      </c>
      <c r="K93" s="52" t="s">
        <v>105</v>
      </c>
      <c r="L93" s="43">
        <v>8.16</v>
      </c>
    </row>
    <row r="94" spans="1:12" ht="15">
      <c r="A94" s="23"/>
      <c r="B94" s="15"/>
      <c r="C94" s="11"/>
      <c r="D94" s="7" t="s">
        <v>112</v>
      </c>
      <c r="E94" s="51" t="s">
        <v>110</v>
      </c>
      <c r="F94" s="43">
        <v>200</v>
      </c>
      <c r="G94" s="43">
        <v>0.64</v>
      </c>
      <c r="H94" s="43">
        <v>0.25</v>
      </c>
      <c r="I94" s="43">
        <v>15.2</v>
      </c>
      <c r="J94" s="43">
        <v>65.3</v>
      </c>
      <c r="K94" s="44" t="s">
        <v>111</v>
      </c>
      <c r="L94" s="43">
        <v>7.98</v>
      </c>
    </row>
    <row r="95" spans="1:12" ht="1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</v>
      </c>
      <c r="K95" s="44" t="s">
        <v>42</v>
      </c>
      <c r="L95" s="43">
        <v>1.05</v>
      </c>
    </row>
    <row r="96" spans="1:12" ht="15">
      <c r="A96" s="23"/>
      <c r="B96" s="15"/>
      <c r="C96" s="11"/>
      <c r="D96" s="7" t="s">
        <v>31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51.2</v>
      </c>
      <c r="K96" s="44" t="s">
        <v>42</v>
      </c>
      <c r="L96" s="43">
        <v>1.5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22">SUM(G90:G98)</f>
        <v>27.92</v>
      </c>
      <c r="H99" s="19">
        <f t="shared" ref="H99" si="23">SUM(H90:H98)</f>
        <v>26.63</v>
      </c>
      <c r="I99" s="19">
        <f t="shared" ref="I99" si="24">SUM(I90:I98)</f>
        <v>96.27</v>
      </c>
      <c r="J99" s="19">
        <f t="shared" ref="J99:L99" si="25">SUM(J90:J98)</f>
        <v>736.4</v>
      </c>
      <c r="K99" s="25"/>
      <c r="L99" s="19">
        <f t="shared" si="25"/>
        <v>50.570000000000007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1340</v>
      </c>
      <c r="G100" s="32">
        <f t="shared" ref="G100" si="26">G89+G99</f>
        <v>43.83</v>
      </c>
      <c r="H100" s="32">
        <f t="shared" ref="H100" si="27">H89+H99</f>
        <v>36.799999999999997</v>
      </c>
      <c r="I100" s="32">
        <f t="shared" ref="I100" si="28">I89+I99</f>
        <v>285.26</v>
      </c>
      <c r="J100" s="32">
        <f t="shared" ref="J100:L100" si="29">J89+J99</f>
        <v>1211.1999999999998</v>
      </c>
      <c r="K100" s="32"/>
      <c r="L100" s="32">
        <f t="shared" si="29"/>
        <v>78.940000000000012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200</v>
      </c>
      <c r="G101" s="40">
        <v>8.39</v>
      </c>
      <c r="H101" s="40">
        <v>10.78</v>
      </c>
      <c r="I101" s="40">
        <v>38.340000000000003</v>
      </c>
      <c r="J101" s="40">
        <v>283.89999999999998</v>
      </c>
      <c r="K101" s="41" t="s">
        <v>83</v>
      </c>
      <c r="L101" s="40">
        <v>7</v>
      </c>
    </row>
    <row r="102" spans="1:12" ht="15">
      <c r="A102" s="23"/>
      <c r="B102" s="15"/>
      <c r="C102" s="11"/>
      <c r="D102" s="6"/>
      <c r="E102" s="57"/>
      <c r="F102" s="58"/>
      <c r="G102" s="58"/>
      <c r="H102" s="58"/>
      <c r="I102" s="58"/>
      <c r="J102" s="58"/>
      <c r="K102" s="59"/>
      <c r="L102" s="58"/>
    </row>
    <row r="103" spans="1:12" ht="15">
      <c r="A103" s="23"/>
      <c r="B103" s="15"/>
      <c r="C103" s="11"/>
      <c r="D103" s="7" t="s">
        <v>22</v>
      </c>
      <c r="E103" s="42" t="s">
        <v>86</v>
      </c>
      <c r="F103" s="43">
        <v>180</v>
      </c>
      <c r="G103" s="43">
        <v>4.22</v>
      </c>
      <c r="H103" s="43">
        <v>3.16</v>
      </c>
      <c r="I103" s="43">
        <v>11.25</v>
      </c>
      <c r="J103" s="43">
        <v>90.4</v>
      </c>
      <c r="K103" s="44" t="s">
        <v>82</v>
      </c>
      <c r="L103" s="43">
        <v>6.3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35</v>
      </c>
      <c r="G104" s="43">
        <v>2.66</v>
      </c>
      <c r="H104" s="43">
        <v>0.28000000000000003</v>
      </c>
      <c r="I104" s="43">
        <v>17.22</v>
      </c>
      <c r="J104" s="43">
        <v>82</v>
      </c>
      <c r="K104" s="44" t="s">
        <v>42</v>
      </c>
      <c r="L104" s="43">
        <v>1.05</v>
      </c>
    </row>
    <row r="105" spans="1:12" ht="15">
      <c r="A105" s="23"/>
      <c r="B105" s="15"/>
      <c r="C105" s="11"/>
      <c r="D105" s="7" t="s">
        <v>24</v>
      </c>
      <c r="E105" s="42" t="s">
        <v>71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42</v>
      </c>
      <c r="L105" s="43">
        <v>19.600000000000001</v>
      </c>
    </row>
    <row r="106" spans="1:12" ht="15">
      <c r="A106" s="23"/>
      <c r="B106" s="15"/>
      <c r="C106" s="11"/>
      <c r="D106" s="6" t="s">
        <v>23</v>
      </c>
      <c r="E106" s="42" t="s">
        <v>46</v>
      </c>
      <c r="F106" s="43">
        <v>30</v>
      </c>
      <c r="G106" s="43">
        <v>1.98</v>
      </c>
      <c r="H106" s="43">
        <v>0.36</v>
      </c>
      <c r="I106" s="43">
        <v>10.02</v>
      </c>
      <c r="J106" s="43">
        <v>51.2</v>
      </c>
      <c r="K106" s="44" t="s">
        <v>42</v>
      </c>
      <c r="L106" s="43">
        <v>1.5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545</v>
      </c>
      <c r="G108" s="19">
        <f t="shared" ref="G108:J108" si="30">SUM(G101:G107)</f>
        <v>18.05</v>
      </c>
      <c r="H108" s="19">
        <f t="shared" si="30"/>
        <v>14.779999999999998</v>
      </c>
      <c r="I108" s="19">
        <f t="shared" si="30"/>
        <v>84.33</v>
      </c>
      <c r="J108" s="19">
        <f t="shared" si="30"/>
        <v>542.5</v>
      </c>
      <c r="K108" s="25"/>
      <c r="L108" s="19">
        <f t="shared" ref="L108" si="31">SUM(L101:L107)</f>
        <v>35.450000000000003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0.89</v>
      </c>
      <c r="H109" s="43">
        <v>0.14000000000000001</v>
      </c>
      <c r="I109" s="43">
        <v>12.65</v>
      </c>
      <c r="J109" s="43">
        <v>55.5</v>
      </c>
      <c r="K109" s="44" t="s">
        <v>43</v>
      </c>
      <c r="L109" s="43">
        <v>5.79</v>
      </c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6.7</v>
      </c>
      <c r="H110" s="43">
        <v>4.58</v>
      </c>
      <c r="I110" s="43">
        <v>16.28</v>
      </c>
      <c r="J110" s="43">
        <v>133</v>
      </c>
      <c r="K110" s="44" t="s">
        <v>85</v>
      </c>
      <c r="L110" s="43">
        <v>7.08</v>
      </c>
    </row>
    <row r="111" spans="1:12" ht="1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11.65</v>
      </c>
      <c r="H111" s="43">
        <v>9.1999999999999993</v>
      </c>
      <c r="I111" s="43">
        <v>7.02</v>
      </c>
      <c r="J111" s="43">
        <v>157.4</v>
      </c>
      <c r="K111" s="44" t="s">
        <v>45</v>
      </c>
      <c r="L111" s="43">
        <v>13</v>
      </c>
    </row>
    <row r="112" spans="1:12" ht="15">
      <c r="A112" s="23"/>
      <c r="B112" s="15"/>
      <c r="C112" s="11"/>
      <c r="D112" s="7" t="s">
        <v>29</v>
      </c>
      <c r="E112" s="42" t="s">
        <v>104</v>
      </c>
      <c r="F112" s="43">
        <v>150</v>
      </c>
      <c r="G112" s="43">
        <v>5.32</v>
      </c>
      <c r="H112" s="43">
        <v>4.92</v>
      </c>
      <c r="I112" s="43">
        <v>32.799999999999997</v>
      </c>
      <c r="J112" s="43">
        <v>197.1</v>
      </c>
      <c r="K112" s="44" t="s">
        <v>105</v>
      </c>
      <c r="L112" s="43">
        <v>8.16</v>
      </c>
    </row>
    <row r="113" spans="1:12" ht="15">
      <c r="A113" s="23"/>
      <c r="B113" s="15"/>
      <c r="C113" s="11"/>
      <c r="D113" s="7" t="s">
        <v>112</v>
      </c>
      <c r="E113" s="42" t="s">
        <v>68</v>
      </c>
      <c r="F113" s="43">
        <v>200</v>
      </c>
      <c r="G113" s="43">
        <v>5.4</v>
      </c>
      <c r="H113" s="43">
        <v>5</v>
      </c>
      <c r="I113" s="43">
        <v>21.6</v>
      </c>
      <c r="J113" s="43">
        <v>153</v>
      </c>
      <c r="K113" s="44" t="s">
        <v>42</v>
      </c>
      <c r="L113" s="43">
        <v>6.91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</v>
      </c>
      <c r="K114" s="44" t="s">
        <v>42</v>
      </c>
      <c r="L114" s="43">
        <v>1.05</v>
      </c>
    </row>
    <row r="115" spans="1:12" ht="15">
      <c r="A115" s="23"/>
      <c r="B115" s="15"/>
      <c r="C115" s="11"/>
      <c r="D115" s="7" t="s">
        <v>31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</v>
      </c>
      <c r="K115" s="44" t="s">
        <v>42</v>
      </c>
      <c r="L115" s="43">
        <v>1.5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32">SUM(G109:G117)</f>
        <v>34.22</v>
      </c>
      <c r="H118" s="19">
        <f t="shared" si="32"/>
        <v>24.439999999999994</v>
      </c>
      <c r="I118" s="19">
        <f t="shared" si="32"/>
        <v>115.13</v>
      </c>
      <c r="J118" s="19">
        <f t="shared" si="32"/>
        <v>817.5</v>
      </c>
      <c r="K118" s="25"/>
      <c r="L118" s="19">
        <f t="shared" ref="L118" si="33">SUM(L109:L117)</f>
        <v>43.489999999999995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1305</v>
      </c>
      <c r="G119" s="32">
        <f t="shared" ref="G119" si="34">G108+G118</f>
        <v>52.269999999999996</v>
      </c>
      <c r="H119" s="32">
        <f t="shared" ref="H119" si="35">H108+H118</f>
        <v>39.219999999999992</v>
      </c>
      <c r="I119" s="32">
        <f t="shared" ref="I119" si="36">I108+I118</f>
        <v>199.45999999999998</v>
      </c>
      <c r="J119" s="32">
        <f t="shared" ref="J119:L119" si="37">J108+J118</f>
        <v>1360</v>
      </c>
      <c r="K119" s="32"/>
      <c r="L119" s="32">
        <f t="shared" si="37"/>
        <v>78.94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8.32</v>
      </c>
      <c r="H120" s="40">
        <v>10.119999999999999</v>
      </c>
      <c r="I120" s="40">
        <v>37.64</v>
      </c>
      <c r="J120" s="40">
        <v>274.89999999999998</v>
      </c>
      <c r="K120" s="41" t="s">
        <v>88</v>
      </c>
      <c r="L120" s="40">
        <v>7.06</v>
      </c>
    </row>
    <row r="121" spans="1:12" ht="15">
      <c r="A121" s="14"/>
      <c r="B121" s="15"/>
      <c r="C121" s="11"/>
      <c r="D121" s="6"/>
      <c r="E121" s="57"/>
      <c r="F121" s="58"/>
      <c r="G121" s="58"/>
      <c r="H121" s="58"/>
      <c r="I121" s="58"/>
      <c r="J121" s="58"/>
      <c r="K121" s="59"/>
      <c r="L121" s="58"/>
    </row>
    <row r="122" spans="1:12" ht="15">
      <c r="A122" s="14"/>
      <c r="B122" s="15"/>
      <c r="C122" s="11"/>
      <c r="D122" s="7" t="s">
        <v>22</v>
      </c>
      <c r="E122" s="6" t="s">
        <v>99</v>
      </c>
      <c r="F122" s="43">
        <v>200</v>
      </c>
      <c r="G122" s="43">
        <v>3.87</v>
      </c>
      <c r="H122" s="43">
        <v>2.86</v>
      </c>
      <c r="I122" s="43">
        <v>11.19</v>
      </c>
      <c r="J122" s="43">
        <v>86</v>
      </c>
      <c r="K122" s="44" t="s">
        <v>100</v>
      </c>
      <c r="L122" s="43">
        <v>6.2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</v>
      </c>
      <c r="K123" s="44" t="s">
        <v>42</v>
      </c>
      <c r="L123" s="43">
        <v>1.05</v>
      </c>
    </row>
    <row r="124" spans="1:12" ht="15">
      <c r="A124" s="14"/>
      <c r="B124" s="15"/>
      <c r="C124" s="11"/>
      <c r="D124" s="7" t="s">
        <v>24</v>
      </c>
      <c r="E124" s="42" t="s">
        <v>57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42</v>
      </c>
      <c r="L124" s="43">
        <v>9.67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SUM(F120:F125)</f>
        <v>530</v>
      </c>
      <c r="G127" s="19">
        <f t="shared" ref="G127:J127" si="38">SUM(G120:G125)</f>
        <v>14.870000000000001</v>
      </c>
      <c r="H127" s="19">
        <f t="shared" si="38"/>
        <v>13.62</v>
      </c>
      <c r="I127" s="19">
        <f t="shared" si="38"/>
        <v>73.39</v>
      </c>
      <c r="J127" s="19">
        <f t="shared" si="38"/>
        <v>475.59999999999997</v>
      </c>
      <c r="K127" s="25"/>
      <c r="L127" s="19">
        <f t="shared" ref="L127" si="39">SUM(L120:L125)</f>
        <v>23.98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1.05</v>
      </c>
      <c r="H128" s="43">
        <v>3.25</v>
      </c>
      <c r="I128" s="43">
        <v>9.9700000000000006</v>
      </c>
      <c r="J128" s="43">
        <v>73.400000000000006</v>
      </c>
      <c r="K128" s="44" t="s">
        <v>90</v>
      </c>
      <c r="L128" s="43">
        <v>9</v>
      </c>
    </row>
    <row r="129" spans="1:12" ht="1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6.77</v>
      </c>
      <c r="H129" s="43">
        <v>4.58</v>
      </c>
      <c r="I129" s="43">
        <v>14.4</v>
      </c>
      <c r="J129" s="43">
        <v>125.8</v>
      </c>
      <c r="K129" s="44" t="s">
        <v>91</v>
      </c>
      <c r="L129" s="43">
        <v>6.95</v>
      </c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28.93</v>
      </c>
      <c r="H130" s="43">
        <v>2.19</v>
      </c>
      <c r="I130" s="43">
        <v>0.99</v>
      </c>
      <c r="J130" s="43">
        <v>139.30000000000001</v>
      </c>
      <c r="K130" s="44" t="s">
        <v>74</v>
      </c>
      <c r="L130" s="43">
        <v>9.4600000000000009</v>
      </c>
    </row>
    <row r="131" spans="1:12" ht="1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3.07</v>
      </c>
      <c r="H131" s="43">
        <v>5.31</v>
      </c>
      <c r="I131" s="43">
        <v>19.82</v>
      </c>
      <c r="J131" s="43">
        <v>139.4</v>
      </c>
      <c r="K131" s="44" t="s">
        <v>49</v>
      </c>
      <c r="L131" s="43">
        <v>12</v>
      </c>
    </row>
    <row r="132" spans="1:12" ht="15">
      <c r="A132" s="14"/>
      <c r="B132" s="15"/>
      <c r="C132" s="11"/>
      <c r="D132" s="7" t="s">
        <v>112</v>
      </c>
      <c r="E132" s="42" t="s">
        <v>92</v>
      </c>
      <c r="F132" s="43">
        <v>180</v>
      </c>
      <c r="G132" s="43">
        <v>0.54</v>
      </c>
      <c r="H132" s="43">
        <v>0</v>
      </c>
      <c r="I132" s="43">
        <v>29.7</v>
      </c>
      <c r="J132" s="43">
        <v>121</v>
      </c>
      <c r="K132" s="44" t="s">
        <v>42</v>
      </c>
      <c r="L132" s="43">
        <v>15</v>
      </c>
    </row>
    <row r="133" spans="1:12" ht="15">
      <c r="A133" s="14"/>
      <c r="B133" s="15"/>
      <c r="C133" s="11"/>
      <c r="D133" s="7" t="s">
        <v>30</v>
      </c>
      <c r="E133" s="42" t="s">
        <v>41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</v>
      </c>
      <c r="K133" s="44" t="s">
        <v>42</v>
      </c>
      <c r="L133" s="43">
        <v>1.05</v>
      </c>
    </row>
    <row r="134" spans="1:12" ht="15">
      <c r="A134" s="14"/>
      <c r="B134" s="15"/>
      <c r="C134" s="11"/>
      <c r="D134" s="7" t="s">
        <v>31</v>
      </c>
      <c r="E134" s="42" t="s">
        <v>46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51.2</v>
      </c>
      <c r="K134" s="44" t="s">
        <v>42</v>
      </c>
      <c r="L134" s="43">
        <v>1.5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40">SUM(G128:G136)</f>
        <v>44.62</v>
      </c>
      <c r="H137" s="19">
        <f t="shared" si="40"/>
        <v>15.929999999999998</v>
      </c>
      <c r="I137" s="19">
        <f t="shared" si="40"/>
        <v>99.84</v>
      </c>
      <c r="J137" s="19">
        <f t="shared" si="40"/>
        <v>720.4</v>
      </c>
      <c r="K137" s="25"/>
      <c r="L137" s="19">
        <f t="shared" ref="L137" si="41">SUM(L128:L136)</f>
        <v>54.959999999999994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1270</v>
      </c>
      <c r="G138" s="32">
        <f t="shared" ref="G138" si="42">G127+G137</f>
        <v>59.489999999999995</v>
      </c>
      <c r="H138" s="32">
        <f t="shared" ref="H138" si="43">H127+H137</f>
        <v>29.549999999999997</v>
      </c>
      <c r="I138" s="32">
        <f t="shared" ref="I138" si="44">I127+I137</f>
        <v>173.23000000000002</v>
      </c>
      <c r="J138" s="32">
        <f t="shared" ref="J138:L138" si="45">J127+J137</f>
        <v>1196</v>
      </c>
      <c r="K138" s="32"/>
      <c r="L138" s="32">
        <f t="shared" si="45"/>
        <v>78.94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8.17</v>
      </c>
      <c r="H139" s="40">
        <v>11.2</v>
      </c>
      <c r="I139" s="40">
        <v>32.380000000000003</v>
      </c>
      <c r="J139" s="40">
        <v>263</v>
      </c>
      <c r="K139" s="41" t="s">
        <v>51</v>
      </c>
      <c r="L139" s="40">
        <v>7.31</v>
      </c>
    </row>
    <row r="140" spans="1:12" ht="15">
      <c r="A140" s="23"/>
      <c r="B140" s="15"/>
      <c r="C140" s="11"/>
      <c r="D140" s="6"/>
      <c r="E140" s="57"/>
      <c r="F140" s="58"/>
      <c r="G140" s="58"/>
      <c r="H140" s="58"/>
      <c r="I140" s="58"/>
      <c r="J140" s="58"/>
      <c r="K140" s="59"/>
      <c r="L140" s="58"/>
    </row>
    <row r="141" spans="1:12" ht="1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0.25</v>
      </c>
      <c r="H141" s="43">
        <v>0.05</v>
      </c>
      <c r="I141" s="43">
        <v>6.61</v>
      </c>
      <c r="J141" s="43">
        <v>27.9</v>
      </c>
      <c r="K141" s="44" t="s">
        <v>56</v>
      </c>
      <c r="L141" s="43">
        <v>3.47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1.98</v>
      </c>
      <c r="H142" s="43">
        <v>0.36</v>
      </c>
      <c r="I142" s="43">
        <v>10.02</v>
      </c>
      <c r="J142" s="43">
        <v>51.2</v>
      </c>
      <c r="K142" s="44" t="s">
        <v>42</v>
      </c>
      <c r="L142" s="43">
        <v>1.5</v>
      </c>
    </row>
    <row r="143" spans="1:12" ht="15">
      <c r="A143" s="23"/>
      <c r="B143" s="15"/>
      <c r="C143" s="11"/>
      <c r="D143" s="7" t="s">
        <v>24</v>
      </c>
      <c r="E143" s="42" t="s">
        <v>106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 t="s">
        <v>69</v>
      </c>
      <c r="L143" s="43">
        <v>14</v>
      </c>
    </row>
    <row r="144" spans="1:12" ht="15">
      <c r="A144" s="23"/>
      <c r="B144" s="15"/>
      <c r="C144" s="11"/>
      <c r="D144" s="6" t="s">
        <v>23</v>
      </c>
      <c r="E144" s="42" t="s">
        <v>41</v>
      </c>
      <c r="F144" s="43">
        <v>35</v>
      </c>
      <c r="G144" s="43">
        <v>2.66</v>
      </c>
      <c r="H144" s="43">
        <v>0.28000000000000003</v>
      </c>
      <c r="I144" s="43">
        <v>17.22</v>
      </c>
      <c r="J144" s="43">
        <v>82</v>
      </c>
      <c r="K144" s="44" t="s">
        <v>42</v>
      </c>
      <c r="L144" s="43">
        <v>1.05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46">SUM(G139:G145)</f>
        <v>13.46</v>
      </c>
      <c r="H146" s="19">
        <f t="shared" si="46"/>
        <v>12.19</v>
      </c>
      <c r="I146" s="19">
        <f t="shared" si="46"/>
        <v>76.53</v>
      </c>
      <c r="J146" s="19">
        <f t="shared" si="46"/>
        <v>469.59999999999997</v>
      </c>
      <c r="K146" s="25"/>
      <c r="L146" s="19">
        <f t="shared" ref="L146" si="47">SUM(L139:L145)</f>
        <v>27.330000000000002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0.52</v>
      </c>
      <c r="H147" s="43">
        <v>6.09</v>
      </c>
      <c r="I147" s="43">
        <v>4.0599999999999996</v>
      </c>
      <c r="J147" s="43">
        <v>73.2</v>
      </c>
      <c r="K147" s="44" t="s">
        <v>95</v>
      </c>
      <c r="L147" s="43">
        <v>5.28</v>
      </c>
    </row>
    <row r="148" spans="1:12" ht="1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5.17</v>
      </c>
      <c r="H148" s="43">
        <v>2.77</v>
      </c>
      <c r="I148" s="43">
        <v>18.5</v>
      </c>
      <c r="J148" s="43">
        <v>119.6</v>
      </c>
      <c r="K148" s="44" t="s">
        <v>53</v>
      </c>
      <c r="L148" s="43">
        <v>6.65</v>
      </c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120</v>
      </c>
      <c r="G149" s="43">
        <v>22.78</v>
      </c>
      <c r="H149" s="43">
        <v>26.4</v>
      </c>
      <c r="I149" s="43">
        <v>6.61</v>
      </c>
      <c r="J149" s="43">
        <v>355</v>
      </c>
      <c r="K149" s="44" t="s">
        <v>94</v>
      </c>
      <c r="L149" s="43">
        <v>12.3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3.6</v>
      </c>
      <c r="H150" s="43">
        <v>4.82</v>
      </c>
      <c r="I150" s="43">
        <v>36.44</v>
      </c>
      <c r="J150" s="43">
        <v>203.5</v>
      </c>
      <c r="K150" s="44" t="s">
        <v>55</v>
      </c>
      <c r="L150" s="43">
        <v>10.83</v>
      </c>
    </row>
    <row r="151" spans="1:12" ht="15">
      <c r="A151" s="23"/>
      <c r="B151" s="15"/>
      <c r="C151" s="11"/>
      <c r="D151" s="60" t="s">
        <v>112</v>
      </c>
      <c r="E151" s="42" t="s">
        <v>75</v>
      </c>
      <c r="F151" s="43">
        <v>180</v>
      </c>
      <c r="G151" s="43">
        <v>0.9</v>
      </c>
      <c r="H151" s="43">
        <v>0</v>
      </c>
      <c r="I151" s="43">
        <v>22.86</v>
      </c>
      <c r="J151" s="43">
        <v>95</v>
      </c>
      <c r="K151" s="44" t="s">
        <v>42</v>
      </c>
      <c r="L151" s="43">
        <v>14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</v>
      </c>
      <c r="K152" s="44" t="s">
        <v>42</v>
      </c>
      <c r="L152" s="43">
        <v>1.05</v>
      </c>
    </row>
    <row r="153" spans="1:12" ht="15">
      <c r="A153" s="23"/>
      <c r="B153" s="15"/>
      <c r="C153" s="11"/>
      <c r="D153" s="7" t="s">
        <v>31</v>
      </c>
      <c r="E153" s="42" t="s">
        <v>46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51.2</v>
      </c>
      <c r="K153" s="44" t="s">
        <v>42</v>
      </c>
      <c r="L153" s="43">
        <v>1.5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>SUM(G147:G155)</f>
        <v>37.229999999999997</v>
      </c>
      <c r="H156" s="19">
        <f>SUM(H147:H155)</f>
        <v>40.68</v>
      </c>
      <c r="I156" s="19">
        <f>SUM(I147:I155)</f>
        <v>113.43</v>
      </c>
      <c r="J156" s="19">
        <f>SUM(J147:J155)</f>
        <v>967.8</v>
      </c>
      <c r="K156" s="25"/>
      <c r="L156" s="19">
        <f>SUM(L147:L155)</f>
        <v>51.61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1335</v>
      </c>
      <c r="G157" s="32">
        <f>G146+G156</f>
        <v>50.69</v>
      </c>
      <c r="H157" s="32">
        <f>H146+H156</f>
        <v>52.87</v>
      </c>
      <c r="I157" s="32">
        <f>I146+I156</f>
        <v>189.96</v>
      </c>
      <c r="J157" s="32">
        <f>J146+J156</f>
        <v>1437.3999999999999</v>
      </c>
      <c r="K157" s="32"/>
      <c r="L157" s="32">
        <f>L146+L156</f>
        <v>78.94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200</v>
      </c>
      <c r="G158" s="40">
        <v>5</v>
      </c>
      <c r="H158" s="40">
        <v>5.88</v>
      </c>
      <c r="I158" s="40">
        <v>24</v>
      </c>
      <c r="J158" s="40">
        <v>168.9</v>
      </c>
      <c r="K158" s="41" t="s">
        <v>59</v>
      </c>
      <c r="L158" s="40">
        <v>8.67</v>
      </c>
    </row>
    <row r="159" spans="1:12" ht="15">
      <c r="A159" s="23"/>
      <c r="B159" s="15"/>
      <c r="C159" s="11"/>
      <c r="D159" s="6"/>
      <c r="E159" s="57"/>
      <c r="F159" s="58"/>
      <c r="G159" s="58"/>
      <c r="H159" s="58"/>
      <c r="I159" s="58"/>
      <c r="J159" s="58"/>
      <c r="K159" s="59"/>
      <c r="L159" s="58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180</v>
      </c>
      <c r="G160" s="43">
        <v>0.17</v>
      </c>
      <c r="H160" s="43">
        <v>0.04</v>
      </c>
      <c r="I160" s="43">
        <v>5.78</v>
      </c>
      <c r="J160" s="43">
        <v>24.2</v>
      </c>
      <c r="K160" s="44" t="s">
        <v>40</v>
      </c>
      <c r="L160" s="43">
        <v>3.49</v>
      </c>
    </row>
    <row r="161" spans="1:12" ht="15">
      <c r="A161" s="23"/>
      <c r="B161" s="15"/>
      <c r="C161" s="11"/>
      <c r="D161" s="7" t="s">
        <v>113</v>
      </c>
      <c r="E161" s="42" t="s">
        <v>46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51.2</v>
      </c>
      <c r="K161" s="44" t="s">
        <v>42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 t="s">
        <v>108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">
        <v>42</v>
      </c>
      <c r="L162" s="43">
        <v>10.17</v>
      </c>
    </row>
    <row r="163" spans="1:12" ht="15">
      <c r="A163" s="23"/>
      <c r="B163" s="15"/>
      <c r="C163" s="11"/>
      <c r="D163" s="6" t="s">
        <v>23</v>
      </c>
      <c r="E163" s="42" t="s">
        <v>41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70.3</v>
      </c>
      <c r="K163" s="44" t="s">
        <v>42</v>
      </c>
      <c r="L163" s="43">
        <v>1.05</v>
      </c>
    </row>
    <row r="164" spans="1:12" ht="15">
      <c r="A164" s="23"/>
      <c r="B164" s="15"/>
      <c r="C164" s="11"/>
      <c r="D164" s="6"/>
      <c r="E164" s="42" t="s">
        <v>114</v>
      </c>
      <c r="F164" s="43">
        <v>30</v>
      </c>
      <c r="G164" s="43">
        <v>6.96</v>
      </c>
      <c r="H164" s="43">
        <v>8.85</v>
      </c>
      <c r="I164" s="43">
        <v>0</v>
      </c>
      <c r="J164" s="43">
        <v>108</v>
      </c>
      <c r="K164" s="44" t="s">
        <v>107</v>
      </c>
      <c r="L164" s="43">
        <v>17.8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>SUM(G158:G164)</f>
        <v>17.89</v>
      </c>
      <c r="H165" s="19">
        <f>SUM(H158:H164)</f>
        <v>15.870000000000001</v>
      </c>
      <c r="I165" s="19">
        <f>SUM(I158:I164)</f>
        <v>75.56</v>
      </c>
      <c r="J165" s="19">
        <f>SUM(J158:J164)</f>
        <v>517.1</v>
      </c>
      <c r="K165" s="25"/>
      <c r="L165" s="19">
        <f>SUM(L158:L164)</f>
        <v>42.68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5.89</v>
      </c>
      <c r="H167" s="43">
        <v>7.09</v>
      </c>
      <c r="I167" s="43">
        <v>12.68</v>
      </c>
      <c r="J167" s="43">
        <v>137.9</v>
      </c>
      <c r="K167" s="44" t="s">
        <v>67</v>
      </c>
      <c r="L167" s="43">
        <v>6.01</v>
      </c>
    </row>
    <row r="168" spans="1:12" ht="15">
      <c r="A168" s="23"/>
      <c r="B168" s="15"/>
      <c r="C168" s="11"/>
      <c r="D168" s="7" t="s">
        <v>28</v>
      </c>
      <c r="E168" s="42" t="s">
        <v>44</v>
      </c>
      <c r="F168" s="43">
        <v>90</v>
      </c>
      <c r="G168" s="43">
        <v>11.65</v>
      </c>
      <c r="H168" s="43">
        <v>9.1999999999999993</v>
      </c>
      <c r="I168" s="43">
        <v>7.02</v>
      </c>
      <c r="J168" s="43">
        <v>157.4</v>
      </c>
      <c r="K168" s="44" t="s">
        <v>62</v>
      </c>
      <c r="L168" s="43">
        <v>13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8.2200000000000006</v>
      </c>
      <c r="H169" s="43">
        <v>6.34</v>
      </c>
      <c r="I169" s="43">
        <v>35.93</v>
      </c>
      <c r="J169" s="43">
        <v>233.7</v>
      </c>
      <c r="K169" s="44" t="s">
        <v>79</v>
      </c>
      <c r="L169" s="43">
        <v>9.15</v>
      </c>
    </row>
    <row r="170" spans="1:12" ht="15">
      <c r="A170" s="23"/>
      <c r="B170" s="15"/>
      <c r="C170" s="11"/>
      <c r="D170" s="7" t="s">
        <v>112</v>
      </c>
      <c r="E170" s="42" t="s">
        <v>63</v>
      </c>
      <c r="F170" s="43">
        <v>180</v>
      </c>
      <c r="G170" s="43">
        <v>0.34</v>
      </c>
      <c r="H170" s="43">
        <v>0</v>
      </c>
      <c r="I170" s="43">
        <v>17.829999999999998</v>
      </c>
      <c r="J170" s="43">
        <v>72.7</v>
      </c>
      <c r="K170" s="44" t="s">
        <v>80</v>
      </c>
      <c r="L170" s="43">
        <v>5.55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</v>
      </c>
      <c r="K171" s="44" t="s">
        <v>42</v>
      </c>
      <c r="L171" s="43">
        <v>1.05</v>
      </c>
    </row>
    <row r="172" spans="1:12" ht="15">
      <c r="A172" s="23"/>
      <c r="B172" s="15"/>
      <c r="C172" s="11"/>
      <c r="D172" s="7" t="s">
        <v>31</v>
      </c>
      <c r="E172" s="42" t="s">
        <v>46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51.2</v>
      </c>
      <c r="K172" s="44" t="s">
        <v>42</v>
      </c>
      <c r="L172" s="43">
        <v>1.5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730</v>
      </c>
      <c r="G175" s="19">
        <f t="shared" ref="G175:J175" si="48">SUM(G166:G174)</f>
        <v>30.36</v>
      </c>
      <c r="H175" s="19">
        <f t="shared" si="48"/>
        <v>23.229999999999997</v>
      </c>
      <c r="I175" s="19">
        <f t="shared" si="48"/>
        <v>98.42</v>
      </c>
      <c r="J175" s="19">
        <f t="shared" si="48"/>
        <v>723.2</v>
      </c>
      <c r="K175" s="25"/>
      <c r="L175" s="19">
        <f t="shared" ref="L175" si="49">SUM(L166:L174)</f>
        <v>36.259999999999991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1300</v>
      </c>
      <c r="G176" s="32">
        <f t="shared" ref="G176" si="50">G165+G175</f>
        <v>48.25</v>
      </c>
      <c r="H176" s="32">
        <f t="shared" ref="H176" si="51">H165+H175</f>
        <v>39.099999999999994</v>
      </c>
      <c r="I176" s="32">
        <f t="shared" ref="I176" si="52">I165+I175</f>
        <v>173.98000000000002</v>
      </c>
      <c r="J176" s="32">
        <f t="shared" ref="J176:L176" si="53">J165+J175</f>
        <v>1240.3000000000002</v>
      </c>
      <c r="K176" s="32"/>
      <c r="L176" s="32">
        <f t="shared" si="53"/>
        <v>78.94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5.89</v>
      </c>
      <c r="H177" s="40">
        <v>5.81</v>
      </c>
      <c r="I177" s="40">
        <v>32.99</v>
      </c>
      <c r="J177" s="40">
        <v>207.9</v>
      </c>
      <c r="K177" s="41" t="s">
        <v>65</v>
      </c>
      <c r="L177" s="40">
        <v>6.66</v>
      </c>
    </row>
    <row r="178" spans="1:12" ht="15">
      <c r="A178" s="23"/>
      <c r="B178" s="15"/>
      <c r="C178" s="11"/>
      <c r="D178" s="6"/>
      <c r="E178" s="57"/>
      <c r="F178" s="58"/>
      <c r="G178" s="58"/>
      <c r="H178" s="58"/>
      <c r="I178" s="58"/>
      <c r="J178" s="58"/>
      <c r="K178" s="59"/>
      <c r="L178" s="58"/>
    </row>
    <row r="179" spans="1:12" ht="1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4.68</v>
      </c>
      <c r="H179" s="43">
        <v>3.52</v>
      </c>
      <c r="I179" s="43">
        <v>121.5</v>
      </c>
      <c r="J179" s="43">
        <v>100</v>
      </c>
      <c r="K179" s="44" t="s">
        <v>82</v>
      </c>
      <c r="L179" s="43">
        <v>6.3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</v>
      </c>
      <c r="K180" s="44" t="s">
        <v>42</v>
      </c>
      <c r="L180" s="43">
        <v>1.05</v>
      </c>
    </row>
    <row r="181" spans="1:12" ht="15">
      <c r="A181" s="23"/>
      <c r="B181" s="15"/>
      <c r="C181" s="11"/>
      <c r="D181" s="7" t="s">
        <v>24</v>
      </c>
      <c r="E181" s="42" t="s">
        <v>77</v>
      </c>
      <c r="F181" s="43">
        <v>120</v>
      </c>
      <c r="G181" s="43">
        <v>1.08</v>
      </c>
      <c r="H181" s="43">
        <v>0.24</v>
      </c>
      <c r="I181" s="43">
        <v>9.7200000000000006</v>
      </c>
      <c r="J181" s="43">
        <v>45.4</v>
      </c>
      <c r="K181" s="44" t="s">
        <v>42</v>
      </c>
      <c r="L181" s="43">
        <v>12.86</v>
      </c>
    </row>
    <row r="182" spans="1:12" ht="15">
      <c r="A182" s="23"/>
      <c r="B182" s="15"/>
      <c r="C182" s="11"/>
      <c r="D182" s="6" t="s">
        <v>23</v>
      </c>
      <c r="E182" s="42" t="s">
        <v>46</v>
      </c>
      <c r="F182" s="43">
        <v>30</v>
      </c>
      <c r="G182" s="43">
        <v>1.98</v>
      </c>
      <c r="H182" s="43">
        <v>0.36</v>
      </c>
      <c r="I182" s="43">
        <v>10.02</v>
      </c>
      <c r="J182" s="43">
        <v>51.2</v>
      </c>
      <c r="K182" s="44" t="s">
        <v>42</v>
      </c>
      <c r="L182" s="43">
        <v>1.5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SUM(F177:F181)</f>
        <v>550</v>
      </c>
      <c r="G184" s="19">
        <f t="shared" ref="G184:J184" si="54">SUM(G177:G181)</f>
        <v>13.93</v>
      </c>
      <c r="H184" s="19">
        <f t="shared" si="54"/>
        <v>9.81</v>
      </c>
      <c r="I184" s="19">
        <f t="shared" si="54"/>
        <v>178.97</v>
      </c>
      <c r="J184" s="19">
        <f t="shared" si="54"/>
        <v>423.59999999999997</v>
      </c>
      <c r="K184" s="25"/>
      <c r="L184" s="19">
        <f>SUM(L177:L183)</f>
        <v>28.37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1.5</v>
      </c>
      <c r="H185" s="43">
        <v>6.09</v>
      </c>
      <c r="I185" s="43">
        <v>6.21</v>
      </c>
      <c r="J185" s="43">
        <v>85.5</v>
      </c>
      <c r="K185" s="44" t="s">
        <v>61</v>
      </c>
      <c r="L185" s="43">
        <v>5.16</v>
      </c>
    </row>
    <row r="186" spans="1:12" ht="1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5.14</v>
      </c>
      <c r="H186" s="43">
        <v>5.78</v>
      </c>
      <c r="I186" s="43">
        <v>10.8</v>
      </c>
      <c r="J186" s="43">
        <v>116</v>
      </c>
      <c r="K186" s="44" t="s">
        <v>70</v>
      </c>
      <c r="L186" s="43">
        <v>7.65</v>
      </c>
    </row>
    <row r="187" spans="1:12" ht="15">
      <c r="A187" s="23"/>
      <c r="B187" s="15"/>
      <c r="C187" s="11"/>
      <c r="D187" s="7" t="s">
        <v>28</v>
      </c>
      <c r="E187" s="53" t="s">
        <v>97</v>
      </c>
      <c r="F187" s="54">
        <v>90</v>
      </c>
      <c r="G187" s="54">
        <v>11.06</v>
      </c>
      <c r="H187" s="54">
        <v>8.99</v>
      </c>
      <c r="I187" s="54">
        <v>6.48</v>
      </c>
      <c r="J187" s="54">
        <v>151.1</v>
      </c>
      <c r="K187" s="55" t="s">
        <v>45</v>
      </c>
      <c r="L187" s="54">
        <v>19.07</v>
      </c>
    </row>
    <row r="188" spans="1:12" ht="15">
      <c r="A188" s="23"/>
      <c r="B188" s="15"/>
      <c r="C188" s="11"/>
      <c r="D188" s="7" t="s">
        <v>29</v>
      </c>
      <c r="E188" s="51" t="s">
        <v>104</v>
      </c>
      <c r="F188" s="43">
        <v>150</v>
      </c>
      <c r="G188" s="43">
        <v>5.32</v>
      </c>
      <c r="H188" s="43">
        <v>4.92</v>
      </c>
      <c r="I188" s="43">
        <v>32.799999999999997</v>
      </c>
      <c r="J188" s="43">
        <v>197</v>
      </c>
      <c r="K188" s="52" t="s">
        <v>105</v>
      </c>
      <c r="L188" s="43">
        <v>8.16</v>
      </c>
    </row>
    <row r="189" spans="1:12" ht="15">
      <c r="A189" s="23"/>
      <c r="B189" s="15"/>
      <c r="C189" s="11"/>
      <c r="D189" s="7" t="s">
        <v>112</v>
      </c>
      <c r="E189" s="51" t="s">
        <v>110</v>
      </c>
      <c r="F189" s="43">
        <v>200</v>
      </c>
      <c r="G189" s="43">
        <v>0.64</v>
      </c>
      <c r="H189" s="43">
        <v>0.25</v>
      </c>
      <c r="I189" s="43">
        <v>15.2</v>
      </c>
      <c r="J189" s="43">
        <v>65.3</v>
      </c>
      <c r="K189" s="44" t="s">
        <v>111</v>
      </c>
      <c r="L189" s="43">
        <v>7.98</v>
      </c>
    </row>
    <row r="190" spans="1:12" ht="1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</v>
      </c>
      <c r="K190" s="44" t="s">
        <v>42</v>
      </c>
      <c r="L190" s="43">
        <v>1.05</v>
      </c>
    </row>
    <row r="191" spans="1:12" ht="15">
      <c r="A191" s="23"/>
      <c r="B191" s="15"/>
      <c r="C191" s="11"/>
      <c r="D191" s="7" t="s">
        <v>31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</v>
      </c>
      <c r="K191" s="44" t="s">
        <v>42</v>
      </c>
      <c r="L191" s="43">
        <v>1.5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55">SUM(G185:G193)</f>
        <v>27.92</v>
      </c>
      <c r="H194" s="19">
        <f t="shared" si="55"/>
        <v>26.63</v>
      </c>
      <c r="I194" s="19">
        <f t="shared" si="55"/>
        <v>96.27</v>
      </c>
      <c r="J194" s="19">
        <f t="shared" si="55"/>
        <v>736.4</v>
      </c>
      <c r="K194" s="25"/>
      <c r="L194" s="19">
        <f t="shared" ref="L194" si="56">SUM(L185:L193)</f>
        <v>50.570000000000007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1310</v>
      </c>
      <c r="G195" s="32">
        <f t="shared" ref="G195" si="57">G184+G194</f>
        <v>41.85</v>
      </c>
      <c r="H195" s="32">
        <f t="shared" ref="H195" si="58">H184+H194</f>
        <v>36.44</v>
      </c>
      <c r="I195" s="32">
        <f t="shared" ref="I195" si="59">I184+I194</f>
        <v>275.24</v>
      </c>
      <c r="J195" s="32">
        <f t="shared" ref="J195:L195" si="60">J184+J194</f>
        <v>1160</v>
      </c>
      <c r="K195" s="32"/>
      <c r="L195" s="32">
        <f t="shared" si="60"/>
        <v>78.940000000000012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>(G24+G43+G62+G81+G100+G119+G138+G157+G176+G195)/(IF(G24=0,0,1)+IF(G43=0,0,1)+IF(G62=0,0,1)+IF(G81=0,0,1)+IF(G100=0,0,1)+IF(G119=0,0,1)+IF(G138=0,0,1)+IF(G157=0,0,1)+IF(G176=0,0,1)+IF(G195=0,0,1))</f>
        <v>50.707999999999998</v>
      </c>
      <c r="H196" s="34">
        <f>(H24+H43+H62+H81+H100+H119+H138+H157+H176+H195)/(IF(H24=0,0,1)+IF(H43=0,0,1)+IF(H62=0,0,1)+IF(H81=0,0,1)+IF(H100=0,0,1)+IF(H119=0,0,1)+IF(H138=0,0,1)+IF(H157=0,0,1)+IF(H176=0,0,1)+IF(H195=0,0,1))</f>
        <v>39.471999999999994</v>
      </c>
      <c r="I196" s="34">
        <f>(I24+I43+I62+I81+I100+I119+I138+I157+I176+I195)/(IF(I24=0,0,1)+IF(I43=0,0,1)+IF(I62=0,0,1)+IF(I81=0,0,1)+IF(I100=0,0,1)+IF(I119=0,0,1)+IF(I138=0,0,1)+IF(I157=0,0,1)+IF(I176=0,0,1)+IF(I195=0,0,1))</f>
        <v>203.358</v>
      </c>
      <c r="J196" s="34">
        <f>(J24+J43+J62+J81+J100+J119+J138+J157+J176+J195)/(IF(J24=0,0,1)+IF(J43=0,0,1)+IF(J62=0,0,1)+IF(J81=0,0,1)+IF(J100=0,0,1)+IF(J119=0,0,1)+IF(J138=0,0,1)+IF(J157=0,0,1)+IF(J176=0,0,1)+IF(J195=0,0,1))</f>
        <v>1283.8599999999999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78.940000000000012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2023-10-18T08:22:10Z</cp:lastPrinted>
  <dcterms:created xsi:type="dcterms:W3CDTF">2022-05-16T14:23:56Z</dcterms:created>
  <dcterms:modified xsi:type="dcterms:W3CDTF">2025-01-23T09:36:47Z</dcterms:modified>
</cp:coreProperties>
</file>